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firstSheet="1" activeTab="1"/>
  </bookViews>
  <sheets>
    <sheet name="车辆2021年" sheetId="3" state="hidden" r:id="rId1"/>
    <sheet name="2023年1季度固体废物管理台账" sheetId="2" r:id="rId2"/>
    <sheet name="车辆2023年1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<sst xmlns="http://schemas.openxmlformats.org/spreadsheetml/2006/main" count="139" uniqueCount="46">
  <si>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</si>
  <si>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</si>
  <si>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</si>
  <si>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</si>
  <si>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</si>
  <si>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</si>
  <si>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</si>
  <si>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</si>
  <si>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</si>
  <si>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</si>
  <si>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</si>
  <si>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</si>
  <si>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</si>
  <si>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北京华新凯业物资再生有限公司2023年1季度固体废物管理台账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</si>
  <si>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</si>
  <si>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</si>
  <si>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</si>
  <si>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</si>
  <si>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</si>
  <si>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</si>
  <si>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</si>
  <si>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</si>
  <si>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</si>
  <si>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</si>
  <si>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</si>
  <si>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</si>
  <si>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</si>
  <si>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</si>
  <si>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</si>
  <si>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</si>
  <si>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</si>
  <si>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</si>
  <si>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</si>
  <si>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</si>
  <si>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</si>
  <si>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</si>
  <si>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废三元（粉）</t>
  </si>
  <si>
    <t>废三元（铁）</t>
  </si>
  <si>
    <t>其他危废</t>
  </si>
  <si>
    <t>北京华新凯业物资再生有限公司2023年1季度报废车辆管理台账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</si>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</sst>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zoomScale="85" zoomScaleNormal="85" workbookViewId="0">
      <selection activeCell="L17" sqref="L17"/>
    </sheetView>
  </sheetViews>
  <sheetFormatPr defaultColWidth="9" defaultRowHeight="14.4"/>
  <cols>
    <col min="2" max="2" width="18" customWidth="1"/>
    <col min="3" max="3" width="14.3611111111111" customWidth="1"/>
    <col min="4" max="7" width="18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6">
        <v>0</v>
      </c>
      <c r="E3" s="6">
        <v>16.65</v>
      </c>
      <c r="F3" s="6">
        <v>9.51</v>
      </c>
      <c r="G3" s="8" t="s">
        <v>22</v>
      </c>
      <c r="H3" s="6">
        <f>D3+E3-F3</f>
        <v>7.14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9">
        <v>177.2703</v>
      </c>
      <c r="E4" s="9">
        <v>2313.2442</v>
      </c>
      <c r="F4" s="9">
        <v>2221.8105</v>
      </c>
      <c r="G4" s="8" t="s">
        <v>22</v>
      </c>
      <c r="H4" s="6">
        <f t="shared" ref="H4:H16" si="0">D4+E4-F4</f>
        <v>268.704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9">
        <v>9.472</v>
      </c>
      <c r="E5" s="9">
        <v>115.935</v>
      </c>
      <c r="F5" s="9">
        <v>91.48</v>
      </c>
      <c r="G5" s="8" t="s">
        <v>22</v>
      </c>
      <c r="H5" s="6">
        <f t="shared" si="0"/>
        <v>33.927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9">
        <v>18622</v>
      </c>
      <c r="E6" s="9">
        <f>17249-E7</f>
        <v>9526</v>
      </c>
      <c r="F6" s="9">
        <f>25218-F7</f>
        <v>17495</v>
      </c>
      <c r="G6" s="8" t="s">
        <v>22</v>
      </c>
      <c r="H6" s="6">
        <f t="shared" si="0"/>
        <v>10653</v>
      </c>
      <c r="I6" s="6"/>
    </row>
    <row r="7" ht="27" customHeight="1" spans="1:9">
      <c r="A7" s="6">
        <v>5</v>
      </c>
      <c r="B7" s="6" t="s">
        <v>27</v>
      </c>
      <c r="C7" s="6" t="s">
        <v>26</v>
      </c>
      <c r="D7" s="9">
        <v>0</v>
      </c>
      <c r="E7" s="9">
        <v>7723</v>
      </c>
      <c r="F7" s="9">
        <v>7723</v>
      </c>
      <c r="G7" s="8" t="s">
        <v>22</v>
      </c>
      <c r="H7" s="6">
        <f t="shared" si="0"/>
        <v>0</v>
      </c>
      <c r="I7" s="6"/>
    </row>
    <row r="8" ht="27" customHeight="1" spans="1:9">
      <c r="A8" s="6">
        <v>6</v>
      </c>
      <c r="B8" s="6" t="s">
        <v>28</v>
      </c>
      <c r="C8" s="6" t="s">
        <v>21</v>
      </c>
      <c r="D8" s="9">
        <v>3.745</v>
      </c>
      <c r="E8" s="9">
        <v>81.295</v>
      </c>
      <c r="F8" s="9">
        <v>63.112</v>
      </c>
      <c r="G8" s="8" t="s">
        <v>22</v>
      </c>
      <c r="H8" s="6">
        <f t="shared" si="0"/>
        <v>21.928</v>
      </c>
      <c r="I8" s="6"/>
    </row>
    <row r="9" ht="27" customHeight="1" spans="1:9">
      <c r="A9" s="6">
        <v>7</v>
      </c>
      <c r="B9" s="6" t="s">
        <v>29</v>
      </c>
      <c r="C9" s="6" t="s">
        <v>21</v>
      </c>
      <c r="D9" s="9">
        <v>0.3</v>
      </c>
      <c r="E9" s="9">
        <v>49.707</v>
      </c>
      <c r="F9" s="9">
        <v>34.95</v>
      </c>
      <c r="G9" s="8" t="s">
        <v>22</v>
      </c>
      <c r="H9" s="6">
        <f t="shared" si="0"/>
        <v>15.057</v>
      </c>
      <c r="I9" s="6"/>
    </row>
    <row r="10" ht="27" customHeight="1" spans="1:9">
      <c r="A10" s="6">
        <v>8</v>
      </c>
      <c r="B10" s="6" t="s">
        <v>30</v>
      </c>
      <c r="C10" s="6" t="s">
        <v>21</v>
      </c>
      <c r="D10" s="9">
        <v>3.206</v>
      </c>
      <c r="E10" s="9">
        <v>8.976</v>
      </c>
      <c r="F10" s="9">
        <v>11.71</v>
      </c>
      <c r="G10" s="8" t="s">
        <v>22</v>
      </c>
      <c r="H10" s="6">
        <f t="shared" si="0"/>
        <v>0.472</v>
      </c>
      <c r="I10" s="6"/>
    </row>
    <row r="11" ht="27" customHeight="1" spans="1:9">
      <c r="A11" s="6">
        <v>9</v>
      </c>
      <c r="B11" s="6" t="s">
        <v>31</v>
      </c>
      <c r="C11" s="6" t="s">
        <v>21</v>
      </c>
      <c r="D11" s="9">
        <v>4.7</v>
      </c>
      <c r="E11" s="9">
        <v>38.797</v>
      </c>
      <c r="F11" s="9">
        <v>38.09</v>
      </c>
      <c r="G11" s="8" t="s">
        <v>22</v>
      </c>
      <c r="H11" s="6">
        <f t="shared" si="0"/>
        <v>5.407</v>
      </c>
      <c r="I11" s="6"/>
    </row>
    <row r="12" ht="22" customHeight="1" spans="1:9">
      <c r="A12" s="6">
        <v>10</v>
      </c>
      <c r="B12" s="6" t="s">
        <v>32</v>
      </c>
      <c r="C12" s="8" t="s">
        <v>21</v>
      </c>
      <c r="D12" s="10">
        <v>4.2</v>
      </c>
      <c r="E12" s="6">
        <v>17.8</v>
      </c>
      <c r="F12" s="11">
        <v>0</v>
      </c>
      <c r="G12" s="8" t="s">
        <v>22</v>
      </c>
      <c r="H12" s="6">
        <f t="shared" si="0"/>
        <v>22</v>
      </c>
      <c r="I12" s="6" t="s">
        <v>33</v>
      </c>
    </row>
    <row r="13" ht="22" customHeight="1" spans="1:9">
      <c r="A13" s="6">
        <v>11</v>
      </c>
      <c r="B13" s="6" t="s">
        <v>34</v>
      </c>
      <c r="C13" s="8" t="s">
        <v>21</v>
      </c>
      <c r="D13" s="11">
        <v>12.8</v>
      </c>
      <c r="E13" s="11">
        <v>2.68</v>
      </c>
      <c r="F13" s="11">
        <v>9.68</v>
      </c>
      <c r="G13" s="8" t="s">
        <v>35</v>
      </c>
      <c r="H13" s="6">
        <f t="shared" si="0"/>
        <v>5.8</v>
      </c>
      <c r="I13" s="6" t="s">
        <v>33</v>
      </c>
    </row>
    <row r="14" ht="22" customHeight="1" spans="1:9">
      <c r="A14" s="6">
        <v>12</v>
      </c>
      <c r="B14" s="6" t="s">
        <v>36</v>
      </c>
      <c r="C14" s="8" t="s">
        <v>21</v>
      </c>
      <c r="D14" s="6">
        <v>0</v>
      </c>
      <c r="E14" s="6">
        <v>2.418</v>
      </c>
      <c r="F14" s="11">
        <v>0</v>
      </c>
      <c r="G14" s="8" t="s">
        <v>22</v>
      </c>
      <c r="H14" s="6">
        <f t="shared" si="0"/>
        <v>2.418</v>
      </c>
      <c r="I14" s="6" t="s">
        <v>33</v>
      </c>
    </row>
    <row r="15" ht="22" customHeight="1" spans="1:9">
      <c r="A15" s="6">
        <v>13</v>
      </c>
      <c r="B15" s="6" t="s">
        <v>37</v>
      </c>
      <c r="C15" s="8" t="s">
        <v>21</v>
      </c>
      <c r="D15" s="11">
        <v>10.76</v>
      </c>
      <c r="E15" s="11">
        <v>0.323</v>
      </c>
      <c r="F15" s="6">
        <v>0</v>
      </c>
      <c r="G15" s="8" t="s">
        <v>22</v>
      </c>
      <c r="H15" s="6">
        <f t="shared" si="0"/>
        <v>11.083</v>
      </c>
      <c r="I15" s="6" t="s">
        <v>33</v>
      </c>
    </row>
    <row r="16" ht="22" customHeight="1" spans="1:9">
      <c r="A16" s="6">
        <v>14</v>
      </c>
      <c r="B16" s="6" t="s">
        <v>38</v>
      </c>
      <c r="C16" s="8" t="s">
        <v>21</v>
      </c>
      <c r="D16" s="11">
        <v>0.67</v>
      </c>
      <c r="E16" s="11">
        <v>0.26</v>
      </c>
      <c r="F16" s="6">
        <v>0</v>
      </c>
      <c r="G16" s="8" t="s">
        <v>35</v>
      </c>
      <c r="H16" s="6">
        <f t="shared" si="0"/>
        <v>0.93</v>
      </c>
      <c r="I16" s="6" t="s">
        <v>33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F11" sqref="F11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39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54</v>
      </c>
      <c r="E3" s="6">
        <v>206</v>
      </c>
      <c r="F3" s="6">
        <v>203</v>
      </c>
      <c r="G3" s="6">
        <v>57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768</v>
      </c>
      <c r="E4" s="6">
        <v>1775</v>
      </c>
      <c r="F4" s="6">
        <v>1832</v>
      </c>
      <c r="G4" s="6">
        <v>711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14</v>
      </c>
      <c r="E5" s="6">
        <v>785</v>
      </c>
      <c r="F5" s="6">
        <v>481</v>
      </c>
      <c r="G5" s="6">
        <v>318</v>
      </c>
    </row>
    <row r="6" ht="24" customHeight="1" spans="1:7">
      <c r="A6" s="6"/>
      <c r="B6" s="6" t="s">
        <v>12</v>
      </c>
      <c r="C6" s="6" t="s">
        <v>9</v>
      </c>
      <c r="D6" s="6">
        <f t="shared" ref="D6:G6" si="0">SUM(D3:D5)</f>
        <v>836</v>
      </c>
      <c r="E6" s="6">
        <f t="shared" si="0"/>
        <v>2766</v>
      </c>
      <c r="F6" s="6">
        <f t="shared" si="0"/>
        <v>2516</v>
      </c>
      <c r="G6" s="6">
        <f t="shared" si="0"/>
        <v>1086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40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41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42</v>
      </c>
      <c r="C11" s="4" t="s">
        <v>21</v>
      </c>
      <c r="D11" s="5"/>
      <c r="E11" s="5"/>
      <c r="F11" s="5"/>
      <c r="G11" s="4" t="s">
        <v>43</v>
      </c>
      <c r="H11" s="5"/>
      <c r="I11" s="5" t="s">
        <v>33</v>
      </c>
    </row>
    <row r="12" ht="22" customHeight="1" spans="1:9">
      <c r="A12" s="3">
        <v>10</v>
      </c>
      <c r="B12" s="5" t="s">
        <v>44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45</v>
      </c>
      <c r="C13" s="4" t="s">
        <v>21</v>
      </c>
      <c r="D13" s="5"/>
      <c r="E13" s="5"/>
      <c r="F13" s="5"/>
      <c r="G13" s="4" t="s">
        <v>43</v>
      </c>
      <c r="H13" s="5"/>
      <c r="I13" s="5" t="s">
        <v>33</v>
      </c>
    </row>
    <row r="14" ht="22" customHeight="1" spans="1:9">
      <c r="A14" s="3">
        <v>12</v>
      </c>
      <c r="B14" s="5" t="s">
        <v>38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2023年1季度固体废物管理台账</vt:lpstr>
      <vt:lpstr>车辆2023年1季度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Black cat</cp:lastModifiedBy>
  <dcterms:created xsi:type="dcterms:W3CDTF">2021-06-09T00:33:00Z</dcterms:created>
  <dcterms:modified xsi:type="dcterms:W3CDTF">2023-04-24T08:09:08Z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82E2BF36BA1247698FDCCA2F90EDA750</vt:lpwstr>
  </property>
</Properties>
</file>